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<sst xmlns="http://schemas.openxmlformats.org/spreadsheetml/2006/main" count="173" uniqueCount="107">
  <si>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</si>
  <si>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</si>
  <si>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</si>
  <si>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</si>
  <si>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</si>
  <si>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</si>
  <si>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</si>
  <si>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</si>
  <si>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</si>
  <si>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</si>
  <si>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</si>
  <si>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</si>
  <si>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</si>
  <si>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</si>
  <si>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</si>
  <si>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</si>
  <si>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</si>
  <si>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</si>
  <si>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</si>
  <si>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</si>
  <si>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</si>
  <si>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</si>
  <si>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</si>
  <si>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</si>
  <si>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</si>
  <si>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</si>
  <si>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</si>
  <si>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</si>
  <si>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</si>
  <si>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</si>
  <si>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</si>
  <si>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</si>
  <si>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</si>
  <si>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</si>
  <si>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</si>
  <si>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</si>
  <si>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</si>
  <si>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</si>
  <si>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</si>
  <si>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</si>
  <si>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</si>
  <si>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</si>
  <si>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</si>
  <si>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Creditors and accruals</t>
  </si>
  <si>
    <t>Cumulative quarter</t>
  </si>
  <si>
    <t>Balance at</t>
  </si>
  <si>
    <t>beginning of year</t>
  </si>
  <si>
    <t>Movement during the</t>
  </si>
  <si>
    <t>period (cumulative)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</si>
  <si>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</si>
  <si>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</si>
  <si>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</si>
  <si>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</si>
  <si>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</si>
  <si>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</si>
  <si>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</si>
  <si>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</si>
  <si>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</si>
  <si>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</si>
  <si>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</si>
  <si>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</si>
  <si>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</si>
  <si>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</si>
  <si>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</si>
  <si>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</si>
  <si>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</si>
  <si>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</si>
  <si>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</si>
  <si>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</si>
  <si>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</si>
  <si>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</si>
  <si>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</si>
  <si>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</si>
  <si>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</si>
  <si>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</si>
  <si>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</si>
  <si>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</si>
  <si>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</si>
  <si>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</si>
  <si>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</si>
  <si>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</si>
  <si>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</si>
  <si>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</si>
  <si>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</si>
  <si>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Reserve on</t>
  </si>
  <si>
    <t>(The Condensed Consolidated Statement of Changes in Equity should be read in conjunction with</t>
  </si>
  <si>
    <t>Interest paid</t>
  </si>
  <si>
    <t>Consolidation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</si>
  <si>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</si>
  <si>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</si>
  <si>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</si>
  <si>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</si>
  <si>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Cash and cash deposits</t>
  </si>
  <si>
    <t>Bank and other borrowings</t>
  </si>
  <si>
    <t>31/12/03</t>
  </si>
  <si>
    <t>Financial Report for the year ended 31 December 2003)</t>
  </si>
  <si>
    <t>Annual Financial Report for the year ended 31 December 2003)</t>
  </si>
  <si>
    <t>the Annual Financial Report for the year ended 31 December 2003)</t>
  </si>
  <si>
    <t>Quarterly Report on consolidated results for the fourth quarter ended 31/12/2004.</t>
  </si>
  <si>
    <t>31/12/04</t>
  </si>
  <si>
    <t>ended 31/12/04</t>
  </si>
  <si>
    <t>ended 31/12/03</t>
  </si>
  <si>
    <t>EPS - Basic, after bonus issue (sen)</t>
  </si>
  <si>
    <t>EPS - Basic, after bonus issue and</t>
  </si>
  <si>
    <t xml:space="preserve">          share split (sen)</t>
  </si>
  <si>
    <t>EPS - Diluted (sen)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</si>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</sst>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</numFmts>
  <fonts count="6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Font="1" applyBorder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Font="1" applyBorder="1" applyAlignment="1" quotePrefix="1">
      <alignment horizontal="right"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3" xfId="15" applyNumberFormat="1" applyFont="1" applyBorder="1" applyAlignment="1" quotePrefix="1">
      <alignment horizontal="right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0" fillId="0" borderId="5" xfId="15" applyNumberFormat="1" applyBorder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35" sqref="A35"/>
    </sheetView>
  </sheetViews>
  <sheetFormatPr defaultColWidth="9.140625" defaultRowHeight="15"/>
  <cols>
    <col min="1" max="1" width="30.710937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</cols>
  <sheetData>
    <row r="1" ht="16.5">
      <c r="A1" s="1" t="s">
        <v>0</v>
      </c>
    </row>
    <row r="3" ht="15">
      <c r="A3" t="s">
        <v>98</v>
      </c>
    </row>
    <row r="4" ht="15">
      <c r="A4" t="s">
        <v>1</v>
      </c>
    </row>
    <row r="6" ht="15">
      <c r="A6" s="3" t="s">
        <v>76</v>
      </c>
    </row>
    <row r="7" ht="15">
      <c r="A7" s="3"/>
    </row>
    <row r="8" spans="2:8" ht="16.5">
      <c r="B8" s="26" t="s">
        <v>19</v>
      </c>
      <c r="C8" s="26"/>
      <c r="D8" s="26"/>
      <c r="F8" s="26" t="s">
        <v>20</v>
      </c>
      <c r="G8" s="26"/>
      <c r="H8" s="26"/>
    </row>
    <row r="9" spans="2:8" ht="15">
      <c r="B9" s="5" t="s">
        <v>13</v>
      </c>
      <c r="C9" s="5"/>
      <c r="D9" s="5" t="s">
        <v>14</v>
      </c>
      <c r="E9" s="5"/>
      <c r="F9" s="5" t="s">
        <v>13</v>
      </c>
      <c r="G9" s="5"/>
      <c r="H9" s="5" t="s">
        <v>14</v>
      </c>
    </row>
    <row r="10" spans="2:8" ht="15">
      <c r="B10" s="5" t="s">
        <v>80</v>
      </c>
      <c r="C10" s="5"/>
      <c r="D10" s="5" t="s">
        <v>15</v>
      </c>
      <c r="E10" s="5"/>
      <c r="F10" s="5" t="s">
        <v>16</v>
      </c>
      <c r="G10" s="5"/>
      <c r="H10" s="5" t="s">
        <v>15</v>
      </c>
    </row>
    <row r="11" spans="2:8" ht="15">
      <c r="B11" s="6" t="s">
        <v>99</v>
      </c>
      <c r="C11" s="6"/>
      <c r="D11" s="5" t="s">
        <v>80</v>
      </c>
      <c r="E11" s="5"/>
      <c r="F11" s="6" t="s">
        <v>99</v>
      </c>
      <c r="G11" s="6"/>
      <c r="H11" s="5" t="s">
        <v>50</v>
      </c>
    </row>
    <row r="12" spans="2:8" ht="15">
      <c r="B12" s="6"/>
      <c r="C12" s="6"/>
      <c r="D12" s="6" t="s">
        <v>94</v>
      </c>
      <c r="E12" s="6"/>
      <c r="F12" s="5"/>
      <c r="G12" s="5"/>
      <c r="H12" s="6" t="s">
        <v>94</v>
      </c>
    </row>
    <row r="13" spans="2:8" ht="15">
      <c r="B13" s="5" t="s">
        <v>17</v>
      </c>
      <c r="C13" s="5"/>
      <c r="D13" s="5" t="s">
        <v>17</v>
      </c>
      <c r="E13" s="5"/>
      <c r="F13" s="5" t="s">
        <v>17</v>
      </c>
      <c r="G13" s="5"/>
      <c r="H13" s="5" t="s">
        <v>17</v>
      </c>
    </row>
    <row r="14" spans="2:3" ht="15">
      <c r="B14" s="7"/>
      <c r="C14" s="7"/>
    </row>
    <row r="15" spans="1:8" ht="15">
      <c r="A15" t="s">
        <v>2</v>
      </c>
      <c r="B15" s="4">
        <v>14389</v>
      </c>
      <c r="D15" s="8">
        <v>14716</v>
      </c>
      <c r="F15" s="4">
        <v>58696</v>
      </c>
      <c r="H15" s="8">
        <v>54694</v>
      </c>
    </row>
    <row r="16" ht="11.25" customHeight="1"/>
    <row r="17" spans="1:8" ht="15">
      <c r="A17" t="s">
        <v>3</v>
      </c>
      <c r="B17" s="4">
        <v>-13764</v>
      </c>
      <c r="D17" s="8">
        <v>-13533</v>
      </c>
      <c r="F17" s="4">
        <v>-51003</v>
      </c>
      <c r="H17" s="8">
        <v>-49423</v>
      </c>
    </row>
    <row r="18" ht="11.25" customHeight="1"/>
    <row r="19" spans="1:8" ht="15">
      <c r="A19" t="s">
        <v>4</v>
      </c>
      <c r="B19" s="10">
        <v>130</v>
      </c>
      <c r="D19" s="9">
        <v>58</v>
      </c>
      <c r="F19" s="10">
        <v>292</v>
      </c>
      <c r="H19" s="9">
        <v>174</v>
      </c>
    </row>
    <row r="20" ht="11.25" customHeight="1"/>
    <row r="21" spans="1:8" ht="15">
      <c r="A21" t="s">
        <v>5</v>
      </c>
      <c r="B21" s="4">
        <f>B15+B17+B19</f>
        <v>755</v>
      </c>
      <c r="D21" s="4">
        <f>D15+D17+D19</f>
        <v>1241</v>
      </c>
      <c r="F21" s="4">
        <f>F15+F17+F19</f>
        <v>7985</v>
      </c>
      <c r="H21" s="4">
        <f>H15+H17+H19</f>
        <v>5445</v>
      </c>
    </row>
    <row r="22" ht="11.25" customHeight="1"/>
    <row r="23" spans="1:8" ht="15">
      <c r="A23" t="s">
        <v>6</v>
      </c>
      <c r="B23" s="4">
        <v>-174</v>
      </c>
      <c r="D23" s="8">
        <v>-249</v>
      </c>
      <c r="F23" s="4">
        <v>-773</v>
      </c>
      <c r="H23" s="8">
        <v>-1022</v>
      </c>
    </row>
    <row r="24" ht="11.25" customHeight="1"/>
    <row r="25" spans="1:8" ht="15">
      <c r="A25" t="s">
        <v>7</v>
      </c>
      <c r="B25" s="9" t="s">
        <v>18</v>
      </c>
      <c r="C25" s="11"/>
      <c r="D25" s="9">
        <v>-55</v>
      </c>
      <c r="F25" s="9" t="s">
        <v>18</v>
      </c>
      <c r="H25" s="9" t="s">
        <v>18</v>
      </c>
    </row>
    <row r="26" spans="2:6" ht="11.25" customHeight="1">
      <c r="B26" s="20"/>
      <c r="F26" s="20"/>
    </row>
    <row r="27" spans="1:8" ht="15">
      <c r="A27" t="s">
        <v>8</v>
      </c>
      <c r="B27" s="4">
        <f>B21+B23</f>
        <v>581</v>
      </c>
      <c r="D27" s="4">
        <f>D21+D23+D25</f>
        <v>937</v>
      </c>
      <c r="F27" s="4">
        <f>F21+F23</f>
        <v>7212</v>
      </c>
      <c r="H27" s="4">
        <f>H21+H23</f>
        <v>4423</v>
      </c>
    </row>
    <row r="28" ht="11.25" customHeight="1"/>
    <row r="29" spans="1:8" ht="15">
      <c r="A29" t="s">
        <v>9</v>
      </c>
      <c r="B29" s="10">
        <v>-29</v>
      </c>
      <c r="C29" s="12"/>
      <c r="D29" s="9">
        <v>-341</v>
      </c>
      <c r="F29" s="10">
        <v>-1453</v>
      </c>
      <c r="G29" s="12"/>
      <c r="H29" s="9">
        <v>-536</v>
      </c>
    </row>
    <row r="30" ht="11.25" customHeight="1"/>
    <row r="31" spans="1:8" ht="15">
      <c r="A31" t="s">
        <v>10</v>
      </c>
      <c r="B31" s="4">
        <f>B27+B29</f>
        <v>552</v>
      </c>
      <c r="D31" s="4">
        <f>D27+D29</f>
        <v>596</v>
      </c>
      <c r="F31" s="4">
        <f>F27+F29</f>
        <v>5759</v>
      </c>
      <c r="H31" s="4">
        <f>H27+H29</f>
        <v>3887</v>
      </c>
    </row>
    <row r="32" ht="11.25" customHeight="1"/>
    <row r="33" spans="1:8" ht="15">
      <c r="A33" t="s">
        <v>11</v>
      </c>
      <c r="B33" s="9" t="s">
        <v>18</v>
      </c>
      <c r="C33" s="11"/>
      <c r="D33" s="9" t="s">
        <v>18</v>
      </c>
      <c r="F33" s="9" t="s">
        <v>18</v>
      </c>
      <c r="H33" s="9" t="s">
        <v>18</v>
      </c>
    </row>
    <row r="34" ht="11.25" customHeight="1"/>
    <row r="35" spans="1:8" ht="15.75" thickBot="1">
      <c r="A35" t="s">
        <v>12</v>
      </c>
      <c r="B35" s="25">
        <f>B31</f>
        <v>552</v>
      </c>
      <c r="D35" s="25">
        <f>D31</f>
        <v>596</v>
      </c>
      <c r="F35" s="25">
        <f>F31</f>
        <v>5759</v>
      </c>
      <c r="H35" s="25">
        <f>H31</f>
        <v>3887</v>
      </c>
    </row>
    <row r="36" ht="15.75" thickTop="1"/>
    <row r="38" spans="1:8" ht="15">
      <c r="A38" t="s">
        <v>102</v>
      </c>
      <c r="B38" s="24">
        <f>B35*100000/49200000</f>
        <v>1.1219512195121952</v>
      </c>
      <c r="D38" s="24">
        <f>D35*100000/49200000</f>
        <v>1.2113821138211383</v>
      </c>
      <c r="F38" s="24">
        <f>F35*100000/49200000</f>
        <v>11.705284552845528</v>
      </c>
      <c r="H38" s="24">
        <f>H35*100000/49200000</f>
        <v>7.900406504065041</v>
      </c>
    </row>
    <row r="39" spans="1:8" ht="15">
      <c r="A39" t="s">
        <v>103</v>
      </c>
      <c r="B39" s="23"/>
      <c r="C39" s="8"/>
      <c r="D39" s="23"/>
      <c r="F39" s="23"/>
      <c r="H39" s="23"/>
    </row>
    <row r="40" spans="1:8" ht="15">
      <c r="A40" t="s">
        <v>104</v>
      </c>
      <c r="B40" s="24">
        <f>B35*100000/196800000</f>
        <v>0.2804878048780488</v>
      </c>
      <c r="D40" s="24">
        <f>D35*100000/196800000</f>
        <v>0.30284552845528456</v>
      </c>
      <c r="F40" s="24">
        <f>F35*100000/196800000</f>
        <v>2.926321138211382</v>
      </c>
      <c r="H40" s="24">
        <f>H35*100000/196800000</f>
        <v>1.9751016260162602</v>
      </c>
    </row>
    <row r="42" spans="1:8" ht="15">
      <c r="A42" t="s">
        <v>105</v>
      </c>
      <c r="B42" s="23" t="s">
        <v>106</v>
      </c>
      <c r="D42" s="23" t="s">
        <v>106</v>
      </c>
      <c r="F42" s="23" t="s">
        <v>106</v>
      </c>
      <c r="H42" s="23" t="s">
        <v>106</v>
      </c>
    </row>
    <row r="47" ht="15">
      <c r="A47" t="s">
        <v>88</v>
      </c>
    </row>
    <row r="48" ht="15">
      <c r="A48" t="s">
        <v>95</v>
      </c>
    </row>
  </sheetData>
  <mergeCells count="2">
    <mergeCell ref="B8:D8"/>
    <mergeCell ref="F8:H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F18" sqref="F18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98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77</v>
      </c>
      <c r="B6" s="3"/>
    </row>
    <row r="7" ht="15">
      <c r="E7" s="5"/>
    </row>
    <row r="8" spans="3:5" ht="15">
      <c r="C8" s="5" t="s">
        <v>38</v>
      </c>
      <c r="E8" s="5" t="s">
        <v>40</v>
      </c>
    </row>
    <row r="9" spans="3:5" ht="15">
      <c r="C9" s="5" t="s">
        <v>39</v>
      </c>
      <c r="E9" s="5" t="s">
        <v>41</v>
      </c>
    </row>
    <row r="10" spans="3:5" ht="15">
      <c r="C10" s="6" t="s">
        <v>99</v>
      </c>
      <c r="E10" s="6" t="s">
        <v>94</v>
      </c>
    </row>
    <row r="11" spans="3:5" ht="15">
      <c r="C11" s="5" t="s">
        <v>17</v>
      </c>
      <c r="E11" s="5" t="s">
        <v>17</v>
      </c>
    </row>
    <row r="12" spans="3:5" ht="10.5" customHeight="1">
      <c r="C12" s="5"/>
      <c r="E12" s="5"/>
    </row>
    <row r="13" spans="1:5" ht="15">
      <c r="A13" t="s">
        <v>21</v>
      </c>
      <c r="C13" s="4">
        <v>39831</v>
      </c>
      <c r="E13" s="4">
        <v>39949</v>
      </c>
    </row>
    <row r="14" ht="10.5" customHeight="1"/>
    <row r="15" spans="1:5" ht="15">
      <c r="A15" t="s">
        <v>22</v>
      </c>
      <c r="C15" s="8" t="s">
        <v>18</v>
      </c>
      <c r="E15" s="8" t="s">
        <v>18</v>
      </c>
    </row>
    <row r="16" ht="10.5" customHeight="1"/>
    <row r="17" spans="1:5" ht="15">
      <c r="A17" t="s">
        <v>23</v>
      </c>
      <c r="C17" s="8" t="s">
        <v>18</v>
      </c>
      <c r="E17" s="8" t="s">
        <v>18</v>
      </c>
    </row>
    <row r="18" ht="10.5" customHeight="1"/>
    <row r="19" spans="1:5" ht="15">
      <c r="A19" t="s">
        <v>24</v>
      </c>
      <c r="C19" s="4">
        <v>17</v>
      </c>
      <c r="E19" s="4">
        <v>17</v>
      </c>
    </row>
    <row r="20" ht="10.5" customHeight="1"/>
    <row r="21" ht="15">
      <c r="A21" t="s">
        <v>25</v>
      </c>
    </row>
    <row r="22" spans="2:5" ht="15">
      <c r="B22" t="s">
        <v>26</v>
      </c>
      <c r="C22" s="4">
        <v>29365</v>
      </c>
      <c r="E22" s="4">
        <v>30235</v>
      </c>
    </row>
    <row r="23" spans="2:5" ht="15">
      <c r="B23" t="s">
        <v>42</v>
      </c>
      <c r="C23" s="4">
        <f>20940+286</f>
        <v>21226</v>
      </c>
      <c r="E23" s="4">
        <v>18320</v>
      </c>
    </row>
    <row r="24" spans="2:5" ht="15">
      <c r="B24" t="s">
        <v>92</v>
      </c>
      <c r="C24" s="10">
        <v>3368</v>
      </c>
      <c r="D24" s="12"/>
      <c r="E24" s="4">
        <v>8646</v>
      </c>
    </row>
    <row r="25" spans="3:5" ht="15">
      <c r="C25" s="14">
        <f>SUM(C22:C24)</f>
        <v>53959</v>
      </c>
      <c r="D25" s="12"/>
      <c r="E25" s="14">
        <f>SUM(E22:E24)</f>
        <v>57201</v>
      </c>
    </row>
    <row r="26" ht="15">
      <c r="A26" t="s">
        <v>27</v>
      </c>
    </row>
    <row r="27" spans="2:5" ht="15">
      <c r="B27" t="s">
        <v>43</v>
      </c>
      <c r="C27" s="4">
        <v>3499</v>
      </c>
      <c r="E27" s="4">
        <v>5006</v>
      </c>
    </row>
    <row r="28" spans="2:5" ht="15">
      <c r="B28" t="s">
        <v>28</v>
      </c>
      <c r="C28" s="4">
        <v>13846</v>
      </c>
      <c r="E28" s="4">
        <v>20250</v>
      </c>
    </row>
    <row r="29" spans="2:5" ht="15">
      <c r="B29" t="s">
        <v>29</v>
      </c>
      <c r="C29" s="8" t="s">
        <v>18</v>
      </c>
      <c r="D29" s="12"/>
      <c r="E29" s="4">
        <v>135</v>
      </c>
    </row>
    <row r="30" spans="3:5" ht="15">
      <c r="C30" s="14">
        <f>SUM(C27:C29)</f>
        <v>17345</v>
      </c>
      <c r="D30" s="12"/>
      <c r="E30" s="14">
        <f>SUM(E27:E29)</f>
        <v>25391</v>
      </c>
    </row>
    <row r="31" spans="3:4" ht="10.5" customHeight="1">
      <c r="C31" s="12"/>
      <c r="D31" s="12"/>
    </row>
    <row r="32" spans="1:5" ht="15">
      <c r="A32" t="s">
        <v>30</v>
      </c>
      <c r="C32" s="12">
        <f>C25-C30</f>
        <v>36614</v>
      </c>
      <c r="D32" s="12"/>
      <c r="E32" s="12">
        <f>E25-E30</f>
        <v>31810</v>
      </c>
    </row>
    <row r="33" spans="3:5" ht="15.75" thickBot="1">
      <c r="C33" s="15">
        <f>SUM(C13:C19)+C32</f>
        <v>76462</v>
      </c>
      <c r="D33" s="12"/>
      <c r="E33" s="15">
        <f>SUM(E13:E19)+E32</f>
        <v>71776</v>
      </c>
    </row>
    <row r="34" spans="3:4" ht="15.75" thickTop="1">
      <c r="C34" s="12"/>
      <c r="D34" s="12"/>
    </row>
    <row r="36" spans="1:5" ht="15">
      <c r="A36" t="s">
        <v>31</v>
      </c>
      <c r="C36" s="4">
        <f>41000+8200</f>
        <v>49200</v>
      </c>
      <c r="E36" s="4">
        <v>41000</v>
      </c>
    </row>
    <row r="37" spans="1:5" ht="15">
      <c r="A37" t="s">
        <v>32</v>
      </c>
      <c r="C37" s="10">
        <f>30955-8200</f>
        <v>22755</v>
      </c>
      <c r="E37" s="10">
        <v>26377</v>
      </c>
    </row>
    <row r="38" spans="1:5" ht="15">
      <c r="A38" t="s">
        <v>33</v>
      </c>
      <c r="C38" s="4">
        <f>SUM(C36:C37)</f>
        <v>71955</v>
      </c>
      <c r="E38" s="4">
        <f>SUM(E36:E37)</f>
        <v>67377</v>
      </c>
    </row>
    <row r="39" spans="1:5" ht="15">
      <c r="A39" t="s">
        <v>11</v>
      </c>
      <c r="C39" s="8" t="s">
        <v>18</v>
      </c>
      <c r="E39" s="8" t="s">
        <v>18</v>
      </c>
    </row>
    <row r="40" ht="15">
      <c r="A40" t="s">
        <v>34</v>
      </c>
    </row>
    <row r="41" spans="2:5" ht="15">
      <c r="B41" t="s">
        <v>35</v>
      </c>
      <c r="C41" s="8">
        <v>157</v>
      </c>
      <c r="E41" s="4">
        <v>149</v>
      </c>
    </row>
    <row r="42" spans="2:5" ht="15">
      <c r="B42" t="s">
        <v>36</v>
      </c>
      <c r="C42" s="8" t="s">
        <v>18</v>
      </c>
      <c r="E42" s="8" t="s">
        <v>18</v>
      </c>
    </row>
    <row r="43" spans="2:5" ht="15">
      <c r="B43" t="s">
        <v>37</v>
      </c>
      <c r="C43" s="4">
        <v>4350</v>
      </c>
      <c r="E43" s="4">
        <v>4250</v>
      </c>
    </row>
    <row r="44" spans="3:5" ht="15.75" thickBot="1">
      <c r="C44" s="15">
        <f>SUM(C38:C43)</f>
        <v>76462</v>
      </c>
      <c r="E44" s="15">
        <f>SUM(E38:E43)</f>
        <v>71776</v>
      </c>
    </row>
    <row r="45" ht="15.75" thickTop="1"/>
    <row r="47" ht="15">
      <c r="A47" t="s">
        <v>89</v>
      </c>
    </row>
    <row r="48" ht="15">
      <c r="A48" t="s">
        <v>95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10" sqref="C10"/>
    </sheetView>
  </sheetViews>
  <sheetFormatPr defaultColWidth="9.140625" defaultRowHeight="15"/>
  <cols>
    <col min="1" max="1" width="24.421875" style="0" customWidth="1"/>
    <col min="2" max="6" width="12.7109375" style="4" customWidth="1"/>
  </cols>
  <sheetData>
    <row r="1" ht="16.5">
      <c r="A1" s="1" t="s">
        <v>0</v>
      </c>
    </row>
    <row r="3" ht="15">
      <c r="A3" t="s">
        <v>98</v>
      </c>
    </row>
    <row r="4" ht="15">
      <c r="A4" t="s">
        <v>1</v>
      </c>
    </row>
    <row r="6" ht="15">
      <c r="A6" s="3" t="s">
        <v>78</v>
      </c>
    </row>
    <row r="7" ht="15">
      <c r="A7" s="3"/>
    </row>
    <row r="8" spans="1:6" ht="15">
      <c r="A8" s="3"/>
      <c r="B8" s="18"/>
      <c r="C8" s="18" t="s">
        <v>52</v>
      </c>
      <c r="E8" s="18"/>
      <c r="F8" s="18"/>
    </row>
    <row r="9" spans="1:6" ht="15">
      <c r="A9" s="3"/>
      <c r="B9" s="18" t="s">
        <v>51</v>
      </c>
      <c r="C9" s="18" t="s">
        <v>53</v>
      </c>
      <c r="D9" s="18" t="s">
        <v>84</v>
      </c>
      <c r="E9" s="18" t="s">
        <v>55</v>
      </c>
      <c r="F9" s="18"/>
    </row>
    <row r="10" spans="1:6" ht="15">
      <c r="A10" s="3"/>
      <c r="B10" s="18" t="s">
        <v>57</v>
      </c>
      <c r="C10" s="18" t="s">
        <v>54</v>
      </c>
      <c r="D10" s="18" t="s">
        <v>87</v>
      </c>
      <c r="E10" s="18" t="s">
        <v>56</v>
      </c>
      <c r="F10" s="18" t="s">
        <v>58</v>
      </c>
    </row>
    <row r="11" spans="2:6" ht="15">
      <c r="B11" s="18" t="s">
        <v>17</v>
      </c>
      <c r="C11" s="18" t="s">
        <v>17</v>
      </c>
      <c r="D11" s="18" t="s">
        <v>17</v>
      </c>
      <c r="E11" s="18" t="s">
        <v>17</v>
      </c>
      <c r="F11" s="18" t="s">
        <v>17</v>
      </c>
    </row>
    <row r="12" ht="15">
      <c r="A12" s="2" t="s">
        <v>44</v>
      </c>
    </row>
    <row r="13" ht="15">
      <c r="A13" s="16" t="s">
        <v>100</v>
      </c>
    </row>
    <row r="14" ht="10.5" customHeight="1"/>
    <row r="15" ht="15">
      <c r="A15" t="s">
        <v>45</v>
      </c>
    </row>
    <row r="16" spans="1:6" ht="15">
      <c r="A16" t="s">
        <v>46</v>
      </c>
      <c r="B16" s="4">
        <v>41000</v>
      </c>
      <c r="C16" s="8">
        <v>13379</v>
      </c>
      <c r="D16" s="8">
        <v>2983</v>
      </c>
      <c r="E16" s="4">
        <v>10015</v>
      </c>
      <c r="F16" s="4">
        <f>SUM(B16:E16)</f>
        <v>67377</v>
      </c>
    </row>
    <row r="17" ht="10.5" customHeight="1"/>
    <row r="18" ht="15">
      <c r="A18" t="s">
        <v>47</v>
      </c>
    </row>
    <row r="19" spans="1:6" ht="15">
      <c r="A19" t="s">
        <v>48</v>
      </c>
      <c r="B19" s="8">
        <v>8200</v>
      </c>
      <c r="C19" s="8">
        <v>-8200</v>
      </c>
      <c r="D19" s="8" t="s">
        <v>18</v>
      </c>
      <c r="E19" s="4">
        <v>4578</v>
      </c>
      <c r="F19" s="4">
        <f>SUM(B19:E19)</f>
        <v>4578</v>
      </c>
    </row>
    <row r="20" ht="10.5" customHeight="1"/>
    <row r="21" ht="15">
      <c r="A21" t="s">
        <v>49</v>
      </c>
    </row>
    <row r="22" spans="1:6" ht="15.75" thickBot="1">
      <c r="A22" t="s">
        <v>50</v>
      </c>
      <c r="B22" s="15">
        <f>SUM(B16:B19)</f>
        <v>49200</v>
      </c>
      <c r="C22" s="15">
        <f>SUM(C16:C19)</f>
        <v>5179</v>
      </c>
      <c r="D22" s="15">
        <f>SUM(D16:D19)</f>
        <v>2983</v>
      </c>
      <c r="E22" s="15">
        <f>SUM(E16:E19)</f>
        <v>14593</v>
      </c>
      <c r="F22" s="15">
        <f>SUM(B22:E22)</f>
        <v>71955</v>
      </c>
    </row>
    <row r="23" ht="15.75" thickTop="1"/>
    <row r="25" ht="15">
      <c r="A25" s="2" t="s">
        <v>44</v>
      </c>
    </row>
    <row r="26" ht="15">
      <c r="A26" s="16" t="s">
        <v>101</v>
      </c>
    </row>
    <row r="27" ht="10.5" customHeight="1"/>
    <row r="28" ht="15">
      <c r="A28" t="s">
        <v>45</v>
      </c>
    </row>
    <row r="29" spans="1:6" ht="15">
      <c r="A29" t="s">
        <v>46</v>
      </c>
      <c r="B29" s="8">
        <v>41000</v>
      </c>
      <c r="C29" s="8">
        <v>13379</v>
      </c>
      <c r="D29" s="8">
        <v>2983</v>
      </c>
      <c r="E29" s="8">
        <v>8489</v>
      </c>
      <c r="F29" s="4">
        <f>SUM(B29:E29)</f>
        <v>65851</v>
      </c>
    </row>
    <row r="30" ht="10.5" customHeight="1"/>
    <row r="31" ht="15">
      <c r="A31" t="s">
        <v>47</v>
      </c>
    </row>
    <row r="32" spans="1:6" ht="15">
      <c r="A32" t="s">
        <v>48</v>
      </c>
      <c r="B32" s="8" t="s">
        <v>18</v>
      </c>
      <c r="C32" s="8" t="s">
        <v>18</v>
      </c>
      <c r="D32" s="8" t="s">
        <v>18</v>
      </c>
      <c r="E32" s="8">
        <v>1526</v>
      </c>
      <c r="F32" s="4">
        <f>SUM(B32:E32)</f>
        <v>1526</v>
      </c>
    </row>
    <row r="33" ht="10.5" customHeight="1"/>
    <row r="34" ht="15">
      <c r="A34" t="s">
        <v>49</v>
      </c>
    </row>
    <row r="35" spans="1:6" ht="15.75" thickBot="1">
      <c r="A35" t="s">
        <v>50</v>
      </c>
      <c r="B35" s="19">
        <f>SUM(B29:B32)</f>
        <v>41000</v>
      </c>
      <c r="C35" s="19">
        <f>SUM(C29:C32)</f>
        <v>13379</v>
      </c>
      <c r="D35" s="19">
        <f>SUM(D29:D32)</f>
        <v>2983</v>
      </c>
      <c r="E35" s="19">
        <f>SUM(E29:E32)</f>
        <v>10015</v>
      </c>
      <c r="F35" s="15">
        <f>SUM(B35:E35)</f>
        <v>67377</v>
      </c>
    </row>
    <row r="36" ht="10.5" customHeight="1" thickTop="1"/>
    <row r="42" ht="15">
      <c r="A42" t="s">
        <v>85</v>
      </c>
    </row>
    <row r="43" ht="15">
      <c r="A43" t="s">
        <v>97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3" sqref="C3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98</v>
      </c>
    </row>
    <row r="4" ht="15">
      <c r="A4" t="s">
        <v>1</v>
      </c>
    </row>
    <row r="6" ht="15">
      <c r="A6" s="3" t="s">
        <v>79</v>
      </c>
    </row>
    <row r="7" ht="15">
      <c r="A7" s="3"/>
    </row>
    <row r="8" spans="3:5" ht="15">
      <c r="C8" s="18" t="s">
        <v>81</v>
      </c>
      <c r="D8" s="17"/>
      <c r="E8" s="18" t="s">
        <v>81</v>
      </c>
    </row>
    <row r="9" spans="3:5" ht="15">
      <c r="C9" s="18" t="s">
        <v>80</v>
      </c>
      <c r="D9" s="17"/>
      <c r="E9" s="18" t="s">
        <v>80</v>
      </c>
    </row>
    <row r="10" spans="3:5" ht="15">
      <c r="C10" s="21" t="s">
        <v>99</v>
      </c>
      <c r="D10" s="17"/>
      <c r="E10" s="21" t="s">
        <v>94</v>
      </c>
    </row>
    <row r="11" spans="3:5" ht="15">
      <c r="C11" s="18" t="s">
        <v>17</v>
      </c>
      <c r="D11" s="18"/>
      <c r="E11" s="18" t="s">
        <v>17</v>
      </c>
    </row>
    <row r="12" spans="3:5" ht="10.5" customHeight="1">
      <c r="C12" s="18"/>
      <c r="D12" s="18"/>
      <c r="E12" s="18"/>
    </row>
    <row r="13" spans="1:5" ht="15">
      <c r="A13" t="s">
        <v>59</v>
      </c>
      <c r="C13" s="4">
        <v>7212</v>
      </c>
      <c r="E13" s="4">
        <v>4423</v>
      </c>
    </row>
    <row r="14" ht="10.5" customHeight="1">
      <c r="E14" s="4"/>
    </row>
    <row r="15" spans="1:5" ht="15">
      <c r="A15" t="s">
        <v>60</v>
      </c>
      <c r="E15" s="4"/>
    </row>
    <row r="16" spans="1:5" ht="15">
      <c r="A16" t="s">
        <v>61</v>
      </c>
      <c r="C16" s="4">
        <f>4073+2</f>
        <v>4075</v>
      </c>
      <c r="E16" s="4">
        <v>4048</v>
      </c>
    </row>
    <row r="17" spans="1:5" ht="15">
      <c r="A17" t="s">
        <v>74</v>
      </c>
      <c r="C17" s="4">
        <v>447</v>
      </c>
      <c r="E17" s="4">
        <v>814</v>
      </c>
    </row>
    <row r="18" ht="10.5" customHeight="1">
      <c r="E18" s="4"/>
    </row>
    <row r="19" spans="1:5" ht="15">
      <c r="A19" t="s">
        <v>75</v>
      </c>
      <c r="C19" s="20">
        <f>SUM(C13:C17)</f>
        <v>11734</v>
      </c>
      <c r="D19" s="13"/>
      <c r="E19" s="20">
        <f>SUM(E13:E17)</f>
        <v>9285</v>
      </c>
    </row>
    <row r="20" ht="10.5" customHeight="1">
      <c r="E20" s="4"/>
    </row>
    <row r="21" spans="1:5" ht="15">
      <c r="A21" t="s">
        <v>62</v>
      </c>
      <c r="E21" s="4"/>
    </row>
    <row r="22" spans="1:5" ht="15">
      <c r="A22" t="s">
        <v>63</v>
      </c>
      <c r="C22" s="4">
        <v>-1751</v>
      </c>
      <c r="E22" s="4">
        <v>-2810</v>
      </c>
    </row>
    <row r="23" spans="1:5" ht="15">
      <c r="A23" t="s">
        <v>64</v>
      </c>
      <c r="C23" s="10">
        <v>-1523</v>
      </c>
      <c r="E23" s="10">
        <v>819</v>
      </c>
    </row>
    <row r="24" spans="1:5" ht="15">
      <c r="A24" t="s">
        <v>83</v>
      </c>
      <c r="C24" s="12">
        <f>SUM(C19:C23)</f>
        <v>8460</v>
      </c>
      <c r="E24" s="12">
        <f>SUM(E19:E23)</f>
        <v>7294</v>
      </c>
    </row>
    <row r="25" ht="10.5" customHeight="1">
      <c r="E25" s="4"/>
    </row>
    <row r="26" spans="1:5" ht="15" customHeight="1">
      <c r="A26" t="s">
        <v>82</v>
      </c>
      <c r="C26" s="4">
        <v>-1775</v>
      </c>
      <c r="E26" s="4">
        <v>-1923</v>
      </c>
    </row>
    <row r="27" spans="1:5" ht="15" customHeight="1">
      <c r="A27" t="s">
        <v>86</v>
      </c>
      <c r="C27" s="4">
        <v>-628</v>
      </c>
      <c r="E27" s="4">
        <v>-897</v>
      </c>
    </row>
    <row r="28" spans="1:5" ht="15" customHeight="1">
      <c r="A28" t="s">
        <v>65</v>
      </c>
      <c r="C28" s="14">
        <f>SUM(C24:C27)</f>
        <v>6057</v>
      </c>
      <c r="E28" s="14">
        <f>SUM(E24:E27)</f>
        <v>4474</v>
      </c>
    </row>
    <row r="29" ht="10.5" customHeight="1">
      <c r="E29" s="4"/>
    </row>
    <row r="30" spans="1:5" ht="15">
      <c r="A30" t="s">
        <v>66</v>
      </c>
      <c r="E30" s="4"/>
    </row>
    <row r="31" spans="2:5" ht="15">
      <c r="B31" t="s">
        <v>67</v>
      </c>
      <c r="C31" s="8">
        <v>0</v>
      </c>
      <c r="E31" s="8">
        <v>0</v>
      </c>
    </row>
    <row r="32" spans="2:5" ht="15">
      <c r="B32" t="s">
        <v>68</v>
      </c>
      <c r="C32" s="4">
        <v>-3604</v>
      </c>
      <c r="E32" s="4">
        <v>-3726</v>
      </c>
    </row>
    <row r="33" spans="3:5" ht="15">
      <c r="C33" s="14">
        <f>SUM(C31:C32)</f>
        <v>-3604</v>
      </c>
      <c r="E33" s="14">
        <f>SUM(E31:E32)</f>
        <v>-3726</v>
      </c>
    </row>
    <row r="34" spans="1:5" ht="15">
      <c r="A34" t="s">
        <v>69</v>
      </c>
      <c r="C34" s="8"/>
      <c r="E34" s="8"/>
    </row>
    <row r="35" spans="2:5" ht="15">
      <c r="B35" t="s">
        <v>70</v>
      </c>
      <c r="C35" s="8">
        <v>-1180</v>
      </c>
      <c r="E35" s="8">
        <v>-2355</v>
      </c>
    </row>
    <row r="36" spans="2:5" ht="15">
      <c r="B36" t="s">
        <v>93</v>
      </c>
      <c r="C36" s="4">
        <v>-4850</v>
      </c>
      <c r="E36" s="4">
        <v>1196</v>
      </c>
    </row>
    <row r="37" spans="2:5" ht="15">
      <c r="B37" t="s">
        <v>71</v>
      </c>
      <c r="C37" s="8">
        <v>0</v>
      </c>
      <c r="E37" s="8">
        <v>0</v>
      </c>
    </row>
    <row r="38" spans="3:5" ht="15">
      <c r="C38" s="14">
        <f>SUM(C35:C37)</f>
        <v>-6030</v>
      </c>
      <c r="E38" s="14">
        <f>SUM(E35:E37)</f>
        <v>-1159</v>
      </c>
    </row>
    <row r="39" ht="10.5" customHeight="1">
      <c r="E39" s="4"/>
    </row>
    <row r="40" spans="1:5" ht="15">
      <c r="A40" t="s">
        <v>72</v>
      </c>
      <c r="C40" s="4">
        <f>C28+C33+C38</f>
        <v>-3577</v>
      </c>
      <c r="E40" s="4">
        <f>E28+E33+E38</f>
        <v>-411</v>
      </c>
    </row>
    <row r="41" ht="10.5" customHeight="1">
      <c r="E41" s="4"/>
    </row>
    <row r="42" spans="1:5" ht="15">
      <c r="A42" t="s">
        <v>73</v>
      </c>
      <c r="C42" s="4">
        <v>5990</v>
      </c>
      <c r="E42" s="4">
        <v>6401</v>
      </c>
    </row>
    <row r="43" ht="10.5" customHeight="1">
      <c r="E43" s="4"/>
    </row>
    <row r="44" spans="1:5" ht="15.75" thickBot="1">
      <c r="A44" t="s">
        <v>91</v>
      </c>
      <c r="C44" s="15">
        <f>SUM(C40:C42)</f>
        <v>2413</v>
      </c>
      <c r="E44" s="15">
        <f>SUM(E40:E42)</f>
        <v>5990</v>
      </c>
    </row>
    <row r="45" spans="3:5" ht="15.75" thickTop="1">
      <c r="C45" s="12"/>
      <c r="E45" s="22"/>
    </row>
    <row r="46" spans="3:5" ht="15">
      <c r="C46" s="12"/>
      <c r="E46" s="22"/>
    </row>
    <row r="47" spans="3:5" ht="15">
      <c r="C47" s="12"/>
      <c r="E47" s="22"/>
    </row>
    <row r="48" ht="15">
      <c r="A48" t="s">
        <v>90</v>
      </c>
    </row>
    <row r="49" ht="15">
      <c r="A49" t="s">
        <v>96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Central Aluminium Mfy Sdn Bhd</cp:lastModifiedBy>
  <cp:lastPrinted>2005-02-23T00:58:11Z</cp:lastPrinted>
  <dcterms:created xsi:type="dcterms:W3CDTF">2002-11-07T05:53:24Z</dcterms:created>
  <dcterms:modified xsi:type="dcterms:W3CDTF">2005-02-23T02:33:08Z</dcterms:modified>
  <cp:category/>
  <cp:version/>
  <cp:contentType/>
  <cp:contentStatus/>
</cp:coreProperties>
</file>